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H13"/>
  <c r="H24" s="1"/>
  <c r="G13"/>
  <c r="G24" s="1"/>
  <c r="G196" s="1"/>
  <c r="F13"/>
  <c r="J176" l="1"/>
  <c r="F176"/>
  <c r="H176"/>
  <c r="J81"/>
  <c r="J62"/>
  <c r="H43"/>
  <c r="H196" s="1"/>
  <c r="F24"/>
  <c r="F196" s="1"/>
  <c r="I24"/>
  <c r="I196" s="1"/>
  <c r="J24"/>
  <c r="J196" s="1"/>
</calcChain>
</file>

<file path=xl/sharedStrings.xml><?xml version="1.0" encoding="utf-8"?>
<sst xmlns="http://schemas.openxmlformats.org/spreadsheetml/2006/main" count="263" uniqueCount="81">
  <si>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</si>
  <si>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</si>
  <si>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</si>
  <si>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</si>
  <si>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</si>
  <si>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</si>
  <si>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</si>
  <si>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</si>
  <si>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</si>
  <si>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</si>
  <si>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</si>
  <si>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</si>
  <si>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</si>
  <si>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</si>
  <si>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</si>
  <si>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</si>
  <si>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</si>
  <si>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</si>
  <si>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</si>
  <si>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</si>
  <si>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</si>
  <si>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</si>
  <si>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</si>
  <si>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</si>
  <si>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</si>
  <si>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</si>
  <si>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</si>
  <si>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</si>
  <si>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</si>
  <si>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</si>
  <si>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</si>
  <si>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</si>
  <si>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</si>
  <si>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</si>
  <si>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</si>
  <si>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</si>
  <si>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</si>
  <si>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</si>
  <si>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</si>
  <si>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</si>
  <si>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Лямина О.В.</t>
  </si>
  <si>
    <t>Борщ (вода, картофель, мясо говядина, свекла, картофель, морковь, лук, томатная паста, соль)</t>
  </si>
  <si>
    <t>Тефтели мясные (п/ф)</t>
  </si>
  <si>
    <t>Перловка отварная (крупа, соль, вода, сливочное масло)</t>
  </si>
  <si>
    <t>Чай с лимоном и сахаром</t>
  </si>
  <si>
    <t>Хлеб пшеничный</t>
  </si>
  <si>
    <t>фрукты свежие</t>
  </si>
  <si>
    <t xml:space="preserve">   </t>
  </si>
  <si>
    <t>Суп гороховый (вода, картофель, тушеная говядина, горох, картофель, лук, соль, морковь)</t>
  </si>
  <si>
    <t>Салат из свежей капусты и  зел.горошка (растительное масла, соль, морковь, капуста, зел. горошек)</t>
  </si>
  <si>
    <t>Рис отварной (крупа рисовая, масло сливочное, соль)</t>
  </si>
  <si>
    <t>Биточки мясные (п/ф)</t>
  </si>
  <si>
    <t>Компот из сухофруктов</t>
  </si>
  <si>
    <t>Щи из свежей капусты (Мясо говядина, капуста, картофель, морковь, лук, томатная паста, соль)</t>
  </si>
  <si>
    <t>Гуляш из говядины</t>
  </si>
  <si>
    <t>Пюре картофельное (картофель, молоко, масло сливочное, соль)</t>
  </si>
  <si>
    <t>Чай с сахаром</t>
  </si>
  <si>
    <t xml:space="preserve">Пряник </t>
  </si>
  <si>
    <t>Салат из отварной свеклы (свекла, соль, растит. масло)</t>
  </si>
  <si>
    <t>Рассольник ленинградский (картофель, морковь, лук, огурцы соленые, крупа перловая, соль, говядина)</t>
  </si>
  <si>
    <t>Изделия макаронные</t>
  </si>
  <si>
    <t>Морс ягодный (облепиха, брусника, смородина, клюква)</t>
  </si>
  <si>
    <t>Вафли сливочные</t>
  </si>
  <si>
    <t>Каша пшенная жидкая молочная с слив.маслом</t>
  </si>
  <si>
    <t>Какао с молоком</t>
  </si>
  <si>
    <t>Выпечка (булочка или корж молочный)</t>
  </si>
  <si>
    <t>Суп картофельный (говядина тушеная, соль картофель, лук, морковь)</t>
  </si>
  <si>
    <t>Плов (рис, соль, морковь, р/масло, говядина, лук репчатый)</t>
  </si>
  <si>
    <t>Суп овощной  с макаронными изделиями ( картофель, тушеная говядина, морковь, лук, вермишель)</t>
  </si>
  <si>
    <t>Капуста тушенная</t>
  </si>
  <si>
    <t>Котлета мясная (п/ф)</t>
  </si>
  <si>
    <t>кисель плодово-ягодный</t>
  </si>
  <si>
    <t>ПР</t>
  </si>
  <si>
    <t>Гречка отварная</t>
  </si>
  <si>
    <t xml:space="preserve">Рыбные котлеты  (минтай, хлеб, лук) </t>
  </si>
  <si>
    <t>Соус томатный с овощами (морковь, лук)</t>
  </si>
  <si>
    <t>Кондитерские изделия</t>
  </si>
  <si>
    <t>Каша рисовая жидкая молочная с слив.маслом</t>
  </si>
  <si>
    <t>Сок фруктовый т/п</t>
  </si>
  <si>
    <t>МБОУ "Большекударинская СОШ"</t>
  </si>
  <si>
    <t>сыр в нарезке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</si>
</sst>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2" borderId="1" xfId="0" applyNumberFormat="1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1" xfId="0" applyNumberFormat="1" applyFont="1" applyFill="1" applyBorder="1" applyAlignment="1" applyProtection="1">
      <alignment vertical="top" wrapText="1"/>
      <protection locked="0"/>
    </xf>
    <xf numFmtId="0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56" activePane="bottomRight" state="frozen"/>
      <selection pane="topRight"/>
      <selection pane="bottomLeft"/>
      <selection pane="bottomRight" activeCell="K178" sqref="K178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5" t="s">
        <v>79</v>
      </c>
      <c r="D1" s="56"/>
      <c r="E1" s="57"/>
      <c r="F1" s="3" t="s">
        <v>1</v>
      </c>
      <c r="G1" s="1" t="s">
        <v>2</v>
      </c>
      <c r="H1" s="58" t="s">
        <v>39</v>
      </c>
      <c r="I1" s="59"/>
      <c r="J1" s="59"/>
      <c r="K1" s="60"/>
    </row>
    <row r="2" spans="1:12" ht="18">
      <c r="A2" s="4" t="s">
        <v>3</v>
      </c>
      <c r="C2" s="1"/>
      <c r="G2" s="1" t="s">
        <v>4</v>
      </c>
      <c r="H2" s="58" t="s">
        <v>40</v>
      </c>
      <c r="I2" s="59"/>
      <c r="J2" s="59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16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25.5">
      <c r="A15" s="23"/>
      <c r="B15" s="24"/>
      <c r="C15" s="25"/>
      <c r="D15" s="30" t="s">
        <v>31</v>
      </c>
      <c r="E15" s="27" t="s">
        <v>41</v>
      </c>
      <c r="F15" s="28">
        <v>200</v>
      </c>
      <c r="G15" s="28">
        <v>1.81</v>
      </c>
      <c r="H15" s="28">
        <v>4.91</v>
      </c>
      <c r="I15" s="28">
        <v>12.5</v>
      </c>
      <c r="J15" s="28">
        <v>102.5</v>
      </c>
      <c r="K15" s="29">
        <v>170</v>
      </c>
      <c r="L15" s="28">
        <v>29.5</v>
      </c>
    </row>
    <row r="16" spans="1:12" ht="15">
      <c r="A16" s="23"/>
      <c r="B16" s="24"/>
      <c r="C16" s="25"/>
      <c r="D16" s="30" t="s">
        <v>32</v>
      </c>
      <c r="E16" s="51" t="s">
        <v>42</v>
      </c>
      <c r="F16" s="28">
        <v>100</v>
      </c>
      <c r="G16" s="28">
        <v>11.7</v>
      </c>
      <c r="H16" s="28">
        <v>12.9</v>
      </c>
      <c r="I16" s="28">
        <v>14.9</v>
      </c>
      <c r="J16" s="28">
        <v>223</v>
      </c>
      <c r="K16" s="29">
        <v>286</v>
      </c>
      <c r="L16" s="28">
        <v>43</v>
      </c>
    </row>
    <row r="17" spans="1:12" ht="15">
      <c r="A17" s="23"/>
      <c r="B17" s="24"/>
      <c r="C17" s="25"/>
      <c r="D17" s="30" t="s">
        <v>33</v>
      </c>
      <c r="E17" s="51" t="s">
        <v>43</v>
      </c>
      <c r="F17" s="28">
        <v>150</v>
      </c>
      <c r="G17" s="28">
        <v>4.0999999999999996</v>
      </c>
      <c r="H17" s="28">
        <v>0.5</v>
      </c>
      <c r="I17" s="28">
        <v>28.7</v>
      </c>
      <c r="J17" s="28">
        <v>134.9</v>
      </c>
      <c r="K17" s="29">
        <v>694</v>
      </c>
      <c r="L17" s="28">
        <v>12</v>
      </c>
    </row>
    <row r="18" spans="1:12" ht="15">
      <c r="A18" s="23"/>
      <c r="B18" s="24"/>
      <c r="C18" s="25"/>
      <c r="D18" s="30" t="s">
        <v>34</v>
      </c>
      <c r="E18" s="51" t="s">
        <v>44</v>
      </c>
      <c r="F18" s="28">
        <v>200</v>
      </c>
      <c r="G18" s="28">
        <v>0.2</v>
      </c>
      <c r="H18" s="28">
        <v>0</v>
      </c>
      <c r="I18" s="28">
        <v>14</v>
      </c>
      <c r="J18" s="28">
        <v>41</v>
      </c>
      <c r="K18" s="29">
        <v>943</v>
      </c>
      <c r="L18" s="28">
        <v>3.4</v>
      </c>
    </row>
    <row r="19" spans="1:12" ht="15">
      <c r="A19" s="23"/>
      <c r="B19" s="24"/>
      <c r="C19" s="25"/>
      <c r="D19" s="30" t="s">
        <v>35</v>
      </c>
      <c r="E19" s="51" t="s">
        <v>45</v>
      </c>
      <c r="F19" s="28">
        <v>100</v>
      </c>
      <c r="G19" s="28">
        <v>2.2999999999999998</v>
      </c>
      <c r="H19" s="28">
        <v>0.3</v>
      </c>
      <c r="I19" s="28">
        <v>14</v>
      </c>
      <c r="J19" s="28">
        <v>93</v>
      </c>
      <c r="K19" s="29" t="s">
        <v>72</v>
      </c>
      <c r="L19" s="28">
        <v>6.8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/>
      <c r="E21" s="51" t="s">
        <v>46</v>
      </c>
      <c r="F21" s="28">
        <v>200</v>
      </c>
      <c r="G21" s="28">
        <v>0.64</v>
      </c>
      <c r="H21" s="28">
        <v>22</v>
      </c>
      <c r="I21" s="28">
        <v>22</v>
      </c>
      <c r="J21" s="28">
        <v>116</v>
      </c>
      <c r="K21" s="29"/>
      <c r="L21" s="28">
        <v>28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950</v>
      </c>
      <c r="G23" s="36">
        <f>SUM(G14:G22)</f>
        <v>20.75</v>
      </c>
      <c r="H23" s="36">
        <f>SUM(H14:H22)</f>
        <v>40.61</v>
      </c>
      <c r="I23" s="36">
        <f>SUM(I14:I22)</f>
        <v>106.1</v>
      </c>
      <c r="J23" s="36">
        <f>SUM(J14:J22)</f>
        <v>710.4</v>
      </c>
      <c r="K23" s="37"/>
      <c r="L23" s="36">
        <f>SUM(L14:L22)</f>
        <v>122.7</v>
      </c>
    </row>
    <row r="24" spans="1:12">
      <c r="A24" s="41">
        <f>A6</f>
        <v>1</v>
      </c>
      <c r="B24" s="42">
        <f>B6</f>
        <v>1</v>
      </c>
      <c r="C24" s="61" t="s">
        <v>37</v>
      </c>
      <c r="D24" s="62"/>
      <c r="E24" s="43"/>
      <c r="F24" s="44">
        <f>F13+F23</f>
        <v>950</v>
      </c>
      <c r="G24" s="44">
        <f>G13+G23</f>
        <v>20.75</v>
      </c>
      <c r="H24" s="44">
        <f>H13+H23</f>
        <v>40.61</v>
      </c>
      <c r="I24" s="44">
        <f>I13+I23</f>
        <v>106.1</v>
      </c>
      <c r="J24" s="44">
        <f>J13+J23</f>
        <v>710.4</v>
      </c>
      <c r="K24" s="44"/>
      <c r="L24" s="44">
        <f>L13+L23</f>
        <v>122.7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52" t="s">
        <v>47</v>
      </c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25.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49</v>
      </c>
      <c r="F33" s="28">
        <v>60</v>
      </c>
      <c r="G33" s="28">
        <v>0.85</v>
      </c>
      <c r="H33" s="28">
        <v>3.05</v>
      </c>
      <c r="I33" s="28">
        <v>3.41</v>
      </c>
      <c r="J33" s="28">
        <v>85.9</v>
      </c>
      <c r="K33" s="29">
        <v>24</v>
      </c>
      <c r="L33" s="28">
        <v>18</v>
      </c>
    </row>
    <row r="34" spans="1:12" ht="25.5">
      <c r="A34" s="45"/>
      <c r="B34" s="24"/>
      <c r="C34" s="25"/>
      <c r="D34" s="30" t="s">
        <v>31</v>
      </c>
      <c r="E34" s="51" t="s">
        <v>48</v>
      </c>
      <c r="F34" s="28">
        <v>200</v>
      </c>
      <c r="G34" s="28">
        <v>5.49</v>
      </c>
      <c r="H34" s="28">
        <v>5.28</v>
      </c>
      <c r="I34" s="28">
        <v>16.329999999999998</v>
      </c>
      <c r="J34" s="28">
        <v>134.75</v>
      </c>
      <c r="K34" s="29">
        <v>206</v>
      </c>
      <c r="L34" s="28">
        <v>28.5</v>
      </c>
    </row>
    <row r="35" spans="1:12" ht="15">
      <c r="A35" s="45"/>
      <c r="B35" s="24"/>
      <c r="C35" s="25"/>
      <c r="D35" s="30" t="s">
        <v>32</v>
      </c>
      <c r="E35" s="51" t="s">
        <v>51</v>
      </c>
      <c r="F35" s="28">
        <v>100</v>
      </c>
      <c r="G35" s="28">
        <v>15.55</v>
      </c>
      <c r="H35" s="28">
        <v>11.5</v>
      </c>
      <c r="I35" s="28">
        <v>15.7</v>
      </c>
      <c r="J35" s="28">
        <v>228.75</v>
      </c>
      <c r="K35" s="29">
        <v>276</v>
      </c>
      <c r="L35" s="28">
        <v>45</v>
      </c>
    </row>
    <row r="36" spans="1:12" ht="15">
      <c r="A36" s="45"/>
      <c r="B36" s="24"/>
      <c r="C36" s="25"/>
      <c r="D36" s="30" t="s">
        <v>33</v>
      </c>
      <c r="E36" s="51" t="s">
        <v>50</v>
      </c>
      <c r="F36" s="28">
        <v>150</v>
      </c>
      <c r="G36" s="28">
        <v>3.6</v>
      </c>
      <c r="H36" s="28">
        <v>4.8</v>
      </c>
      <c r="I36" s="28">
        <v>20.399999999999999</v>
      </c>
      <c r="J36" s="28">
        <v>137.25</v>
      </c>
      <c r="K36" s="29">
        <v>694</v>
      </c>
      <c r="L36" s="28">
        <v>20</v>
      </c>
    </row>
    <row r="37" spans="1:12" ht="15">
      <c r="A37" s="45"/>
      <c r="B37" s="24"/>
      <c r="C37" s="25"/>
      <c r="D37" s="30" t="s">
        <v>34</v>
      </c>
      <c r="E37" s="51" t="s">
        <v>52</v>
      </c>
      <c r="F37" s="28">
        <v>200</v>
      </c>
      <c r="G37" s="28">
        <v>0.04</v>
      </c>
      <c r="H37" s="28">
        <v>0</v>
      </c>
      <c r="I37" s="28">
        <v>24.76</v>
      </c>
      <c r="J37" s="28">
        <v>64.2</v>
      </c>
      <c r="K37" s="29">
        <v>868</v>
      </c>
      <c r="L37" s="28">
        <v>8</v>
      </c>
    </row>
    <row r="38" spans="1:12" ht="15">
      <c r="A38" s="45"/>
      <c r="B38" s="24"/>
      <c r="C38" s="25"/>
      <c r="D38" s="30" t="s">
        <v>35</v>
      </c>
      <c r="E38" s="51" t="s">
        <v>45</v>
      </c>
      <c r="F38" s="28">
        <v>100</v>
      </c>
      <c r="G38" s="28">
        <v>2.2999999999999998</v>
      </c>
      <c r="H38" s="28">
        <v>0.3</v>
      </c>
      <c r="I38" s="28">
        <v>14</v>
      </c>
      <c r="J38" s="28">
        <v>93</v>
      </c>
      <c r="K38" s="29" t="s">
        <v>72</v>
      </c>
      <c r="L38" s="28">
        <v>6.8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810</v>
      </c>
      <c r="G42" s="36">
        <f>SUM(G33:G41)</f>
        <v>27.830000000000002</v>
      </c>
      <c r="H42" s="36">
        <f>SUM(H33:H41)</f>
        <v>24.93</v>
      </c>
      <c r="I42" s="36">
        <f>SUM(I33:I41)</f>
        <v>94.6</v>
      </c>
      <c r="J42" s="36">
        <f>SUM(J33:J41)</f>
        <v>743.85</v>
      </c>
      <c r="K42" s="37"/>
      <c r="L42" s="36">
        <f>SUM(L33:L41)</f>
        <v>126.3</v>
      </c>
    </row>
    <row r="43" spans="1:12" ht="15.75" customHeight="1">
      <c r="A43" s="47">
        <f>A25</f>
        <v>1</v>
      </c>
      <c r="B43" s="47">
        <f>B25</f>
        <v>2</v>
      </c>
      <c r="C43" s="61" t="s">
        <v>37</v>
      </c>
      <c r="D43" s="62"/>
      <c r="E43" s="43"/>
      <c r="F43" s="44">
        <f>F32+F42</f>
        <v>810</v>
      </c>
      <c r="G43" s="44">
        <f>G32+G42</f>
        <v>27.830000000000002</v>
      </c>
      <c r="H43" s="44">
        <f>H32+H42</f>
        <v>24.93</v>
      </c>
      <c r="I43" s="44">
        <f>I32+I42</f>
        <v>94.6</v>
      </c>
      <c r="J43" s="44">
        <f>J32+J42</f>
        <v>743.85</v>
      </c>
      <c r="K43" s="44"/>
      <c r="L43" s="44">
        <f>L32+L42</f>
        <v>126.3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25.5">
      <c r="A53" s="23"/>
      <c r="B53" s="24"/>
      <c r="C53" s="25"/>
      <c r="D53" s="30" t="s">
        <v>31</v>
      </c>
      <c r="E53" s="51" t="s">
        <v>53</v>
      </c>
      <c r="F53" s="28">
        <v>200</v>
      </c>
      <c r="G53" s="28">
        <v>1.4</v>
      </c>
      <c r="H53" s="28">
        <v>3.91</v>
      </c>
      <c r="I53" s="28">
        <v>6.79</v>
      </c>
      <c r="J53" s="28">
        <v>121.44</v>
      </c>
      <c r="K53" s="29">
        <v>187</v>
      </c>
      <c r="L53" s="28">
        <v>30</v>
      </c>
    </row>
    <row r="54" spans="1:12" ht="15">
      <c r="A54" s="23"/>
      <c r="B54" s="24"/>
      <c r="C54" s="25"/>
      <c r="D54" s="30" t="s">
        <v>32</v>
      </c>
      <c r="E54" s="51" t="s">
        <v>54</v>
      </c>
      <c r="F54" s="28">
        <v>100</v>
      </c>
      <c r="G54" s="28">
        <v>23.8</v>
      </c>
      <c r="H54" s="28">
        <v>19.52</v>
      </c>
      <c r="I54" s="28">
        <v>5.74</v>
      </c>
      <c r="J54" s="28">
        <v>203</v>
      </c>
      <c r="K54" s="29">
        <v>268</v>
      </c>
      <c r="L54" s="28">
        <v>44</v>
      </c>
    </row>
    <row r="55" spans="1:12" ht="25.5">
      <c r="A55" s="23"/>
      <c r="B55" s="24"/>
      <c r="C55" s="25"/>
      <c r="D55" s="30" t="s">
        <v>33</v>
      </c>
      <c r="E55" s="51" t="s">
        <v>55</v>
      </c>
      <c r="F55" s="28">
        <v>150</v>
      </c>
      <c r="G55" s="28">
        <v>3.06</v>
      </c>
      <c r="H55" s="28">
        <v>4.8</v>
      </c>
      <c r="I55" s="28">
        <v>20.45</v>
      </c>
      <c r="J55" s="28">
        <v>137.25</v>
      </c>
      <c r="K55" s="29">
        <v>694</v>
      </c>
      <c r="L55" s="28">
        <v>15</v>
      </c>
    </row>
    <row r="56" spans="1:12" ht="15">
      <c r="A56" s="23"/>
      <c r="B56" s="24"/>
      <c r="C56" s="25"/>
      <c r="D56" s="30" t="s">
        <v>34</v>
      </c>
      <c r="E56" s="51" t="s">
        <v>56</v>
      </c>
      <c r="F56" s="28">
        <v>200</v>
      </c>
      <c r="G56" s="28">
        <v>0.2</v>
      </c>
      <c r="H56" s="28">
        <v>0</v>
      </c>
      <c r="I56" s="28">
        <v>14</v>
      </c>
      <c r="J56" s="28">
        <v>56</v>
      </c>
      <c r="K56" s="29">
        <v>943</v>
      </c>
      <c r="L56" s="28">
        <v>2</v>
      </c>
    </row>
    <row r="57" spans="1:12" ht="15">
      <c r="A57" s="23"/>
      <c r="B57" s="24"/>
      <c r="C57" s="25"/>
      <c r="D57" s="30" t="s">
        <v>35</v>
      </c>
      <c r="E57" s="51" t="s">
        <v>45</v>
      </c>
      <c r="F57" s="28">
        <v>100</v>
      </c>
      <c r="G57" s="28">
        <v>2.2999999999999998</v>
      </c>
      <c r="H57" s="28">
        <v>0.3</v>
      </c>
      <c r="I57" s="28">
        <v>14</v>
      </c>
      <c r="J57" s="28">
        <v>93</v>
      </c>
      <c r="K57" s="29" t="s">
        <v>72</v>
      </c>
      <c r="L57" s="28">
        <v>6.8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/>
      <c r="E59" s="51" t="s">
        <v>57</v>
      </c>
      <c r="F59" s="28">
        <v>30</v>
      </c>
      <c r="G59" s="28">
        <v>1.97</v>
      </c>
      <c r="H59" s="28">
        <v>4.5</v>
      </c>
      <c r="I59" s="28">
        <v>18.43</v>
      </c>
      <c r="J59" s="28">
        <v>95</v>
      </c>
      <c r="K59" s="29" t="s">
        <v>72</v>
      </c>
      <c r="L59" s="28">
        <v>9</v>
      </c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780</v>
      </c>
      <c r="G61" s="36">
        <f>SUM(G52:G60)</f>
        <v>32.729999999999997</v>
      </c>
      <c r="H61" s="36">
        <f>SUM(H52:H60)</f>
        <v>33.03</v>
      </c>
      <c r="I61" s="36">
        <f>SUM(I52:I60)</f>
        <v>79.41</v>
      </c>
      <c r="J61" s="36">
        <f>SUM(J52:J60)</f>
        <v>705.69</v>
      </c>
      <c r="K61" s="37"/>
      <c r="L61" s="36">
        <f>SUM(L52:L60)</f>
        <v>106.8</v>
      </c>
    </row>
    <row r="62" spans="1:12" ht="15.75" customHeight="1">
      <c r="A62" s="41">
        <f>A44</f>
        <v>1</v>
      </c>
      <c r="B62" s="42">
        <f>B44</f>
        <v>3</v>
      </c>
      <c r="C62" s="61" t="s">
        <v>37</v>
      </c>
      <c r="D62" s="62"/>
      <c r="E62" s="43"/>
      <c r="F62" s="44">
        <f>F51+F61</f>
        <v>780</v>
      </c>
      <c r="G62" s="44">
        <f>G51+G61</f>
        <v>32.729999999999997</v>
      </c>
      <c r="H62" s="44">
        <f>H51+H61</f>
        <v>33.03</v>
      </c>
      <c r="I62" s="44">
        <f>I51+I61</f>
        <v>79.41</v>
      </c>
      <c r="J62" s="44">
        <f>J51+J61</f>
        <v>705.69</v>
      </c>
      <c r="K62" s="44"/>
      <c r="L62" s="44">
        <f>L51+L61</f>
        <v>106.8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58</v>
      </c>
      <c r="F71" s="28">
        <v>60</v>
      </c>
      <c r="G71" s="28">
        <v>0.84</v>
      </c>
      <c r="H71" s="28">
        <v>3.6</v>
      </c>
      <c r="I71" s="28">
        <v>4.95</v>
      </c>
      <c r="J71" s="28">
        <v>55.68</v>
      </c>
      <c r="K71" s="29">
        <v>52</v>
      </c>
      <c r="L71" s="28">
        <v>19</v>
      </c>
    </row>
    <row r="72" spans="1:12" ht="25.5">
      <c r="A72" s="23"/>
      <c r="B72" s="24"/>
      <c r="C72" s="25"/>
      <c r="D72" s="30" t="s">
        <v>31</v>
      </c>
      <c r="E72" s="51" t="s">
        <v>59</v>
      </c>
      <c r="F72" s="28">
        <v>200</v>
      </c>
      <c r="G72" s="28">
        <v>2</v>
      </c>
      <c r="H72" s="28">
        <v>5.0999999999999996</v>
      </c>
      <c r="I72" s="28">
        <v>16.93</v>
      </c>
      <c r="J72" s="28">
        <v>121.75</v>
      </c>
      <c r="K72" s="29">
        <v>197</v>
      </c>
      <c r="L72" s="28">
        <v>28</v>
      </c>
    </row>
    <row r="73" spans="1:12" ht="15">
      <c r="A73" s="23"/>
      <c r="B73" s="24"/>
      <c r="C73" s="25"/>
      <c r="D73" s="30" t="s">
        <v>32</v>
      </c>
      <c r="E73" s="51" t="s">
        <v>42</v>
      </c>
      <c r="F73" s="28">
        <v>100</v>
      </c>
      <c r="G73" s="28">
        <v>11.7</v>
      </c>
      <c r="H73" s="28">
        <v>12.9</v>
      </c>
      <c r="I73" s="28">
        <v>14.9</v>
      </c>
      <c r="J73" s="28">
        <v>223</v>
      </c>
      <c r="K73" s="29">
        <v>278</v>
      </c>
      <c r="L73" s="28">
        <v>43</v>
      </c>
    </row>
    <row r="74" spans="1:12" ht="15">
      <c r="A74" s="23"/>
      <c r="B74" s="24"/>
      <c r="C74" s="25"/>
      <c r="D74" s="30" t="s">
        <v>33</v>
      </c>
      <c r="E74" s="51" t="s">
        <v>60</v>
      </c>
      <c r="F74" s="28">
        <v>150</v>
      </c>
      <c r="G74" s="28">
        <v>3.6</v>
      </c>
      <c r="H74" s="28">
        <v>3.7</v>
      </c>
      <c r="I74" s="28">
        <v>19.5</v>
      </c>
      <c r="J74" s="28">
        <v>127.7</v>
      </c>
      <c r="K74" s="29">
        <v>227</v>
      </c>
      <c r="L74" s="28">
        <v>12</v>
      </c>
    </row>
    <row r="75" spans="1:12" ht="15">
      <c r="A75" s="23"/>
      <c r="B75" s="24"/>
      <c r="C75" s="25"/>
      <c r="D75" s="30" t="s">
        <v>34</v>
      </c>
      <c r="E75" s="51" t="s">
        <v>61</v>
      </c>
      <c r="F75" s="28">
        <v>200</v>
      </c>
      <c r="G75" s="28">
        <v>0.4</v>
      </c>
      <c r="H75" s="28">
        <v>1.6</v>
      </c>
      <c r="I75" s="28">
        <v>18.600000000000001</v>
      </c>
      <c r="J75" s="28">
        <v>92.8</v>
      </c>
      <c r="K75" s="29">
        <v>868</v>
      </c>
      <c r="L75" s="28">
        <v>10</v>
      </c>
    </row>
    <row r="76" spans="1:12" ht="15">
      <c r="A76" s="23"/>
      <c r="B76" s="24"/>
      <c r="C76" s="25"/>
      <c r="D76" s="30" t="s">
        <v>35</v>
      </c>
      <c r="E76" s="51" t="s">
        <v>45</v>
      </c>
      <c r="F76" s="28">
        <v>100</v>
      </c>
      <c r="G76" s="28">
        <v>2.2999999999999998</v>
      </c>
      <c r="H76" s="28">
        <v>0.3</v>
      </c>
      <c r="I76" s="28">
        <v>14</v>
      </c>
      <c r="J76" s="28">
        <v>93</v>
      </c>
      <c r="K76" s="29" t="s">
        <v>72</v>
      </c>
      <c r="L76" s="28">
        <v>6.8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/>
      <c r="E78" s="51" t="s">
        <v>62</v>
      </c>
      <c r="F78" s="28">
        <v>25</v>
      </c>
      <c r="G78" s="28">
        <v>3.2</v>
      </c>
      <c r="H78" s="28">
        <v>2.8</v>
      </c>
      <c r="I78" s="28">
        <v>8.01</v>
      </c>
      <c r="J78" s="28">
        <v>54.2</v>
      </c>
      <c r="K78" s="29" t="s">
        <v>72</v>
      </c>
      <c r="L78" s="28">
        <v>6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835</v>
      </c>
      <c r="G80" s="36">
        <f>SUM(G71:G79)</f>
        <v>24.04</v>
      </c>
      <c r="H80" s="36">
        <f>SUM(H71:H79)</f>
        <v>30.000000000000004</v>
      </c>
      <c r="I80" s="36">
        <f>SUM(I71:I79)</f>
        <v>96.89</v>
      </c>
      <c r="J80" s="36">
        <f>SUM(J71:J79)</f>
        <v>768.13</v>
      </c>
      <c r="K80" s="37"/>
      <c r="L80" s="36">
        <f>SUM(L71:L79)</f>
        <v>124.8</v>
      </c>
    </row>
    <row r="81" spans="1:12" ht="15.75" customHeight="1">
      <c r="A81" s="41">
        <f>A63</f>
        <v>1</v>
      </c>
      <c r="B81" s="42">
        <f>B63</f>
        <v>4</v>
      </c>
      <c r="C81" s="61" t="s">
        <v>37</v>
      </c>
      <c r="D81" s="62"/>
      <c r="E81" s="43"/>
      <c r="F81" s="44">
        <f>F70+F80</f>
        <v>835</v>
      </c>
      <c r="G81" s="44">
        <f>G70+G80</f>
        <v>24.04</v>
      </c>
      <c r="H81" s="44">
        <f>H70+H80</f>
        <v>30.000000000000004</v>
      </c>
      <c r="I81" s="44">
        <f>I70+I80</f>
        <v>96.89</v>
      </c>
      <c r="J81" s="44">
        <f>J70+J80</f>
        <v>768.13</v>
      </c>
      <c r="K81" s="44"/>
      <c r="L81" s="44">
        <f>L70+L80</f>
        <v>124.8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53" t="s">
        <v>63</v>
      </c>
      <c r="F82" s="21">
        <v>200</v>
      </c>
      <c r="G82" s="21">
        <v>6.21</v>
      </c>
      <c r="H82" s="21">
        <v>5.28</v>
      </c>
      <c r="I82" s="21">
        <v>32.79</v>
      </c>
      <c r="J82" s="21">
        <v>203</v>
      </c>
      <c r="K82" s="22">
        <v>168</v>
      </c>
      <c r="L82" s="21">
        <v>26.9</v>
      </c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51" t="s">
        <v>64</v>
      </c>
      <c r="F84" s="28">
        <v>200</v>
      </c>
      <c r="G84" s="28">
        <v>4.07</v>
      </c>
      <c r="H84" s="28">
        <v>3.53</v>
      </c>
      <c r="I84" s="28">
        <v>17.57</v>
      </c>
      <c r="J84" s="28">
        <v>118.8</v>
      </c>
      <c r="K84" s="29">
        <v>120</v>
      </c>
      <c r="L84" s="28">
        <v>13</v>
      </c>
    </row>
    <row r="85" spans="1:12" ht="15">
      <c r="A85" s="23"/>
      <c r="B85" s="24"/>
      <c r="C85" s="25"/>
      <c r="D85" s="30" t="s">
        <v>26</v>
      </c>
      <c r="E85" s="51" t="s">
        <v>45</v>
      </c>
      <c r="F85" s="28">
        <v>100</v>
      </c>
      <c r="G85" s="28">
        <v>2.2999999999999998</v>
      </c>
      <c r="H85" s="28">
        <v>0.3</v>
      </c>
      <c r="I85" s="28">
        <v>14</v>
      </c>
      <c r="J85" s="28">
        <v>93</v>
      </c>
      <c r="K85" s="29" t="s">
        <v>72</v>
      </c>
      <c r="L85" s="28">
        <v>6.8</v>
      </c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51" t="s">
        <v>65</v>
      </c>
      <c r="F87" s="28">
        <v>100</v>
      </c>
      <c r="G87" s="28">
        <v>7.9</v>
      </c>
      <c r="H87" s="28">
        <v>9.4</v>
      </c>
      <c r="I87" s="28">
        <v>55</v>
      </c>
      <c r="J87" s="28">
        <v>339</v>
      </c>
      <c r="K87" s="29" t="s">
        <v>72</v>
      </c>
      <c r="L87" s="28">
        <v>20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600</v>
      </c>
      <c r="G89" s="36">
        <f>SUM(G82:G88)</f>
        <v>20.480000000000004</v>
      </c>
      <c r="H89" s="36">
        <f>SUM(H82:H88)</f>
        <v>18.510000000000002</v>
      </c>
      <c r="I89" s="36">
        <f>SUM(I82:I88)</f>
        <v>119.36</v>
      </c>
      <c r="J89" s="36">
        <f>SUM(J82:J88)</f>
        <v>753.8</v>
      </c>
      <c r="K89" s="37"/>
      <c r="L89" s="36">
        <f>SUM(L82:L88)</f>
        <v>66.699999999999989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>
      <c r="A100" s="41">
        <f>A82</f>
        <v>1</v>
      </c>
      <c r="B100" s="42">
        <f>B82</f>
        <v>5</v>
      </c>
      <c r="C100" s="61" t="s">
        <v>37</v>
      </c>
      <c r="D100" s="62"/>
      <c r="E100" s="43"/>
      <c r="F100" s="44">
        <f>F89+F99</f>
        <v>600</v>
      </c>
      <c r="G100" s="44">
        <f>G89+G99</f>
        <v>20.480000000000004</v>
      </c>
      <c r="H100" s="44">
        <f>H89+H99</f>
        <v>18.510000000000002</v>
      </c>
      <c r="I100" s="44">
        <f>I89+I99</f>
        <v>119.36</v>
      </c>
      <c r="J100" s="44">
        <f>J89+J99</f>
        <v>753.8</v>
      </c>
      <c r="K100" s="44"/>
      <c r="L100" s="44">
        <f>L89+L99</f>
        <v>66.699999999999989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49</v>
      </c>
      <c r="F109" s="28">
        <v>60</v>
      </c>
      <c r="G109" s="28">
        <v>0.85</v>
      </c>
      <c r="H109" s="28">
        <v>3.05</v>
      </c>
      <c r="I109" s="28">
        <v>3.41</v>
      </c>
      <c r="J109" s="28">
        <v>85.9</v>
      </c>
      <c r="K109" s="29">
        <v>24</v>
      </c>
      <c r="L109" s="28">
        <v>18</v>
      </c>
    </row>
    <row r="110" spans="1:12" ht="25.5">
      <c r="A110" s="23"/>
      <c r="B110" s="24"/>
      <c r="C110" s="25"/>
      <c r="D110" s="30" t="s">
        <v>31</v>
      </c>
      <c r="E110" s="51" t="s">
        <v>66</v>
      </c>
      <c r="F110" s="28">
        <v>200</v>
      </c>
      <c r="G110" s="28">
        <v>2.34</v>
      </c>
      <c r="H110" s="28">
        <v>2.83</v>
      </c>
      <c r="I110" s="28">
        <v>16.64</v>
      </c>
      <c r="J110" s="28">
        <v>101.25</v>
      </c>
      <c r="K110" s="29">
        <v>200</v>
      </c>
      <c r="L110" s="28">
        <v>25</v>
      </c>
    </row>
    <row r="111" spans="1:12" ht="15">
      <c r="A111" s="23"/>
      <c r="B111" s="24"/>
      <c r="C111" s="25"/>
      <c r="D111" s="30" t="s">
        <v>32</v>
      </c>
      <c r="E111" s="51" t="s">
        <v>54</v>
      </c>
      <c r="F111" s="28">
        <v>100</v>
      </c>
      <c r="G111" s="28">
        <v>23.8</v>
      </c>
      <c r="H111" s="28">
        <v>19.52</v>
      </c>
      <c r="I111" s="28">
        <v>5.74</v>
      </c>
      <c r="J111" s="28">
        <v>203</v>
      </c>
      <c r="K111" s="29">
        <v>268</v>
      </c>
      <c r="L111" s="28">
        <v>40</v>
      </c>
    </row>
    <row r="112" spans="1:12" ht="25.5">
      <c r="A112" s="23"/>
      <c r="B112" s="24"/>
      <c r="C112" s="25"/>
      <c r="D112" s="30" t="s">
        <v>33</v>
      </c>
      <c r="E112" s="51" t="s">
        <v>67</v>
      </c>
      <c r="F112" s="28">
        <v>150</v>
      </c>
      <c r="G112" s="28">
        <v>10.88</v>
      </c>
      <c r="H112" s="28">
        <v>20.32</v>
      </c>
      <c r="I112" s="28">
        <v>14.56</v>
      </c>
      <c r="J112" s="28">
        <v>284.8</v>
      </c>
      <c r="K112" s="29">
        <v>305</v>
      </c>
      <c r="L112" s="28">
        <v>28</v>
      </c>
    </row>
    <row r="113" spans="1:12" ht="15">
      <c r="A113" s="23"/>
      <c r="B113" s="24"/>
      <c r="C113" s="25"/>
      <c r="D113" s="30" t="s">
        <v>34</v>
      </c>
      <c r="E113" s="51" t="s">
        <v>44</v>
      </c>
      <c r="F113" s="28">
        <v>200</v>
      </c>
      <c r="G113" s="28">
        <v>0.2</v>
      </c>
      <c r="H113" s="28">
        <v>0</v>
      </c>
      <c r="I113" s="28">
        <v>14</v>
      </c>
      <c r="J113" s="28">
        <v>41</v>
      </c>
      <c r="K113" s="29">
        <v>943</v>
      </c>
      <c r="L113" s="28">
        <v>3.4</v>
      </c>
    </row>
    <row r="114" spans="1:12" ht="15">
      <c r="A114" s="23"/>
      <c r="B114" s="24"/>
      <c r="C114" s="25"/>
      <c r="D114" s="30" t="s">
        <v>35</v>
      </c>
      <c r="E114" s="51" t="s">
        <v>45</v>
      </c>
      <c r="F114" s="28">
        <v>100</v>
      </c>
      <c r="G114" s="28">
        <v>2.2999999999999998</v>
      </c>
      <c r="H114" s="28">
        <v>0.3</v>
      </c>
      <c r="I114" s="28">
        <v>14</v>
      </c>
      <c r="J114" s="28">
        <v>93</v>
      </c>
      <c r="K114" s="29" t="s">
        <v>72</v>
      </c>
      <c r="L114" s="28">
        <v>6.8</v>
      </c>
    </row>
    <row r="115" spans="1:12" ht="15">
      <c r="A115" s="23"/>
      <c r="B115" s="24"/>
      <c r="C115" s="25"/>
      <c r="D115" s="30" t="s">
        <v>36</v>
      </c>
      <c r="E115" s="51" t="s">
        <v>46</v>
      </c>
      <c r="F115" s="28">
        <v>200</v>
      </c>
      <c r="G115" s="28">
        <v>0.64</v>
      </c>
      <c r="H115" s="28">
        <v>22</v>
      </c>
      <c r="I115" s="28">
        <v>22</v>
      </c>
      <c r="J115" s="28">
        <v>116</v>
      </c>
      <c r="K115" s="29"/>
      <c r="L115" s="28">
        <v>27</v>
      </c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1010</v>
      </c>
      <c r="G118" s="36">
        <f>SUM(G109:G117)</f>
        <v>41.010000000000005</v>
      </c>
      <c r="H118" s="36">
        <f>SUM(H109:H117)</f>
        <v>68.02</v>
      </c>
      <c r="I118" s="36">
        <f>SUM(I109:I117)</f>
        <v>90.35</v>
      </c>
      <c r="J118" s="36">
        <f>SUM(J109:J117)</f>
        <v>924.95</v>
      </c>
      <c r="K118" s="37"/>
      <c r="L118" s="36">
        <f>SUM(L109:L117)</f>
        <v>148.19999999999999</v>
      </c>
    </row>
    <row r="119" spans="1:12">
      <c r="A119" s="41">
        <f>A101</f>
        <v>2</v>
      </c>
      <c r="B119" s="42">
        <f>B101</f>
        <v>1</v>
      </c>
      <c r="C119" s="61" t="s">
        <v>37</v>
      </c>
      <c r="D119" s="62"/>
      <c r="E119" s="43"/>
      <c r="F119" s="44">
        <f>F108+F118</f>
        <v>1010</v>
      </c>
      <c r="G119" s="44">
        <f>G108+G118</f>
        <v>41.010000000000005</v>
      </c>
      <c r="H119" s="44">
        <f>H108+H118</f>
        <v>68.02</v>
      </c>
      <c r="I119" s="44">
        <f>I108+I118</f>
        <v>90.35</v>
      </c>
      <c r="J119" s="44">
        <f>J108+J118</f>
        <v>924.95</v>
      </c>
      <c r="K119" s="44"/>
      <c r="L119" s="44">
        <f>L108+L118</f>
        <v>148.19999999999999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25.5">
      <c r="A129" s="45"/>
      <c r="B129" s="24"/>
      <c r="C129" s="25"/>
      <c r="D129" s="30" t="s">
        <v>31</v>
      </c>
      <c r="E129" s="51" t="s">
        <v>68</v>
      </c>
      <c r="F129" s="28">
        <v>200</v>
      </c>
      <c r="G129" s="28">
        <v>2.69</v>
      </c>
      <c r="H129" s="28">
        <v>2.84</v>
      </c>
      <c r="I129" s="28">
        <v>17.399999999999999</v>
      </c>
      <c r="J129" s="28">
        <v>104.75</v>
      </c>
      <c r="K129" s="29">
        <v>208</v>
      </c>
      <c r="L129" s="28">
        <v>26.5</v>
      </c>
    </row>
    <row r="130" spans="1:12" ht="15">
      <c r="A130" s="45"/>
      <c r="B130" s="24"/>
      <c r="C130" s="25"/>
      <c r="D130" s="30" t="s">
        <v>32</v>
      </c>
      <c r="E130" s="51" t="s">
        <v>70</v>
      </c>
      <c r="F130" s="28">
        <v>100</v>
      </c>
      <c r="G130" s="28">
        <v>17.760000000000002</v>
      </c>
      <c r="H130" s="28">
        <v>23.28</v>
      </c>
      <c r="I130" s="28">
        <v>26.64</v>
      </c>
      <c r="J130" s="28">
        <v>386.4</v>
      </c>
      <c r="K130" s="29">
        <v>268</v>
      </c>
      <c r="L130" s="28">
        <v>44</v>
      </c>
    </row>
    <row r="131" spans="1:12" ht="15">
      <c r="A131" s="45"/>
      <c r="B131" s="24"/>
      <c r="C131" s="25"/>
      <c r="D131" s="30" t="s">
        <v>33</v>
      </c>
      <c r="E131" s="51" t="s">
        <v>69</v>
      </c>
      <c r="F131" s="28">
        <v>150</v>
      </c>
      <c r="G131" s="28">
        <v>3.09</v>
      </c>
      <c r="H131" s="28">
        <v>4.8499999999999996</v>
      </c>
      <c r="I131" s="28">
        <v>10.8</v>
      </c>
      <c r="J131" s="28">
        <v>112.65</v>
      </c>
      <c r="K131" s="29">
        <v>321</v>
      </c>
      <c r="L131" s="28">
        <v>24</v>
      </c>
    </row>
    <row r="132" spans="1:12" ht="15">
      <c r="A132" s="45"/>
      <c r="B132" s="24"/>
      <c r="C132" s="25"/>
      <c r="D132" s="30" t="s">
        <v>34</v>
      </c>
      <c r="E132" s="51" t="s">
        <v>71</v>
      </c>
      <c r="F132" s="28">
        <v>200</v>
      </c>
      <c r="G132" s="28">
        <v>5.8</v>
      </c>
      <c r="H132" s="28">
        <v>6.6</v>
      </c>
      <c r="I132" s="28">
        <v>9.9</v>
      </c>
      <c r="J132" s="28">
        <v>122</v>
      </c>
      <c r="K132" s="29">
        <v>350</v>
      </c>
      <c r="L132" s="28">
        <v>7.8</v>
      </c>
    </row>
    <row r="133" spans="1:12" ht="15">
      <c r="A133" s="45"/>
      <c r="B133" s="24"/>
      <c r="C133" s="25"/>
      <c r="D133" s="30" t="s">
        <v>35</v>
      </c>
      <c r="E133" s="51" t="s">
        <v>45</v>
      </c>
      <c r="F133" s="28">
        <v>100</v>
      </c>
      <c r="G133" s="28">
        <v>2.2999999999999998</v>
      </c>
      <c r="H133" s="28">
        <v>0.3</v>
      </c>
      <c r="I133" s="28">
        <v>14</v>
      </c>
      <c r="J133" s="28">
        <v>93</v>
      </c>
      <c r="K133" s="54" t="s">
        <v>72</v>
      </c>
      <c r="L133" s="28">
        <v>6.8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750</v>
      </c>
      <c r="G137" s="36">
        <f>SUM(G128:G136)</f>
        <v>31.640000000000004</v>
      </c>
      <c r="H137" s="36">
        <f>SUM(H128:H136)</f>
        <v>37.869999999999997</v>
      </c>
      <c r="I137" s="36">
        <f>SUM(I128:I136)</f>
        <v>78.740000000000009</v>
      </c>
      <c r="J137" s="36">
        <f>SUM(J128:J136)</f>
        <v>818.8</v>
      </c>
      <c r="K137" s="37"/>
      <c r="L137" s="36">
        <f>SUM(L128:L136)</f>
        <v>109.1</v>
      </c>
    </row>
    <row r="138" spans="1:12">
      <c r="A138" s="47">
        <f>A120</f>
        <v>2</v>
      </c>
      <c r="B138" s="47">
        <f>B120</f>
        <v>2</v>
      </c>
      <c r="C138" s="61" t="s">
        <v>37</v>
      </c>
      <c r="D138" s="62"/>
      <c r="E138" s="43"/>
      <c r="F138" s="44">
        <f>F127+F137</f>
        <v>750</v>
      </c>
      <c r="G138" s="44">
        <f>G127+G137</f>
        <v>31.640000000000004</v>
      </c>
      <c r="H138" s="44">
        <f>H127+H137</f>
        <v>37.869999999999997</v>
      </c>
      <c r="I138" s="44">
        <f>I127+I137</f>
        <v>78.740000000000009</v>
      </c>
      <c r="J138" s="44">
        <f>J127+J137</f>
        <v>818.8</v>
      </c>
      <c r="K138" s="44"/>
      <c r="L138" s="44">
        <f>L127+L137</f>
        <v>109.1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58</v>
      </c>
      <c r="F147" s="28">
        <v>60</v>
      </c>
      <c r="G147" s="28">
        <v>0.84</v>
      </c>
      <c r="H147" s="28">
        <v>3.6</v>
      </c>
      <c r="I147" s="28">
        <v>4.95</v>
      </c>
      <c r="J147" s="28">
        <v>55.68</v>
      </c>
      <c r="K147" s="29">
        <v>52</v>
      </c>
      <c r="L147" s="28">
        <v>19</v>
      </c>
    </row>
    <row r="148" spans="1:12" ht="25.5">
      <c r="A148" s="23"/>
      <c r="B148" s="24"/>
      <c r="C148" s="25"/>
      <c r="D148" s="30" t="s">
        <v>31</v>
      </c>
      <c r="E148" s="27" t="s">
        <v>41</v>
      </c>
      <c r="F148" s="28">
        <v>200</v>
      </c>
      <c r="G148" s="28">
        <v>1.81</v>
      </c>
      <c r="H148" s="28">
        <v>4.91</v>
      </c>
      <c r="I148" s="28">
        <v>12.5</v>
      </c>
      <c r="J148" s="28">
        <v>102.5</v>
      </c>
      <c r="K148" s="29">
        <v>170</v>
      </c>
      <c r="L148" s="28">
        <v>28.4</v>
      </c>
    </row>
    <row r="149" spans="1:12" ht="15">
      <c r="A149" s="23"/>
      <c r="B149" s="24"/>
      <c r="C149" s="25"/>
      <c r="D149" s="30" t="s">
        <v>32</v>
      </c>
      <c r="E149" s="51" t="s">
        <v>42</v>
      </c>
      <c r="F149" s="28">
        <v>100</v>
      </c>
      <c r="G149" s="28">
        <v>11.7</v>
      </c>
      <c r="H149" s="28">
        <v>12.9</v>
      </c>
      <c r="I149" s="28">
        <v>14.9</v>
      </c>
      <c r="J149" s="28">
        <v>223</v>
      </c>
      <c r="K149" s="29">
        <v>278</v>
      </c>
      <c r="L149" s="28">
        <v>43</v>
      </c>
    </row>
    <row r="150" spans="1:12" ht="15">
      <c r="A150" s="23"/>
      <c r="B150" s="24"/>
      <c r="C150" s="25"/>
      <c r="D150" s="30" t="s">
        <v>33</v>
      </c>
      <c r="E150" s="51" t="s">
        <v>73</v>
      </c>
      <c r="F150" s="28">
        <v>150</v>
      </c>
      <c r="G150" s="28">
        <v>4.5999999999999996</v>
      </c>
      <c r="H150" s="28">
        <v>6.09</v>
      </c>
      <c r="I150" s="28">
        <v>38.340000000000003</v>
      </c>
      <c r="J150" s="28">
        <v>243.75</v>
      </c>
      <c r="K150" s="29">
        <v>302</v>
      </c>
      <c r="L150" s="28">
        <v>15</v>
      </c>
    </row>
    <row r="151" spans="1:12" ht="15">
      <c r="A151" s="23"/>
      <c r="B151" s="24"/>
      <c r="C151" s="25"/>
      <c r="D151" s="30" t="s">
        <v>34</v>
      </c>
      <c r="E151" s="51" t="s">
        <v>52</v>
      </c>
      <c r="F151" s="28">
        <v>200</v>
      </c>
      <c r="G151" s="28">
        <v>0.04</v>
      </c>
      <c r="H151" s="28">
        <v>0</v>
      </c>
      <c r="I151" s="28">
        <v>24.76</v>
      </c>
      <c r="J151" s="28">
        <v>64.2</v>
      </c>
      <c r="K151" s="29">
        <v>678</v>
      </c>
      <c r="L151" s="28">
        <v>8</v>
      </c>
    </row>
    <row r="152" spans="1:12" ht="15">
      <c r="A152" s="23"/>
      <c r="B152" s="24"/>
      <c r="C152" s="25"/>
      <c r="D152" s="30" t="s">
        <v>35</v>
      </c>
      <c r="E152" s="51" t="s">
        <v>45</v>
      </c>
      <c r="F152" s="28">
        <v>100</v>
      </c>
      <c r="G152" s="28">
        <v>2.2999999999999998</v>
      </c>
      <c r="H152" s="28">
        <v>0.3</v>
      </c>
      <c r="I152" s="28">
        <v>14</v>
      </c>
      <c r="J152" s="28">
        <v>93</v>
      </c>
      <c r="K152" s="29" t="s">
        <v>72</v>
      </c>
      <c r="L152" s="28">
        <v>6.8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810</v>
      </c>
      <c r="G156" s="36">
        <f>SUM(G147:G155)</f>
        <v>21.29</v>
      </c>
      <c r="H156" s="36">
        <f>SUM(H147:H155)</f>
        <v>27.8</v>
      </c>
      <c r="I156" s="36">
        <f>SUM(I147:I155)</f>
        <v>109.45</v>
      </c>
      <c r="J156" s="36">
        <f>SUM(J147:J155)</f>
        <v>782.13000000000011</v>
      </c>
      <c r="K156" s="37"/>
      <c r="L156" s="36">
        <f>SUM(L147:L155)</f>
        <v>120.2</v>
      </c>
    </row>
    <row r="157" spans="1:12">
      <c r="A157" s="41">
        <f>A139</f>
        <v>2</v>
      </c>
      <c r="B157" s="42">
        <f>B139</f>
        <v>3</v>
      </c>
      <c r="C157" s="61" t="s">
        <v>37</v>
      </c>
      <c r="D157" s="62"/>
      <c r="E157" s="43"/>
      <c r="F157" s="44">
        <f>F146+F156</f>
        <v>810</v>
      </c>
      <c r="G157" s="44">
        <f>G146+G156</f>
        <v>21.29</v>
      </c>
      <c r="H157" s="44">
        <f>H146+H156</f>
        <v>27.8</v>
      </c>
      <c r="I157" s="44">
        <f>I146+I156</f>
        <v>109.45</v>
      </c>
      <c r="J157" s="44">
        <f>J146+J156</f>
        <v>782.13000000000011</v>
      </c>
      <c r="K157" s="44"/>
      <c r="L157" s="44">
        <f>L146+L156</f>
        <v>120.2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25.5">
      <c r="A167" s="23"/>
      <c r="B167" s="24"/>
      <c r="C167" s="25"/>
      <c r="D167" s="30" t="s">
        <v>31</v>
      </c>
      <c r="E167" s="51" t="s">
        <v>53</v>
      </c>
      <c r="F167" s="28">
        <v>200</v>
      </c>
      <c r="G167" s="28">
        <v>1.4</v>
      </c>
      <c r="H167" s="28">
        <v>3.91</v>
      </c>
      <c r="I167" s="28">
        <v>6.79</v>
      </c>
      <c r="J167" s="28">
        <v>121.44</v>
      </c>
      <c r="K167" s="29">
        <v>187</v>
      </c>
      <c r="L167" s="28">
        <v>30</v>
      </c>
    </row>
    <row r="168" spans="1:12" ht="15">
      <c r="A168" s="23"/>
      <c r="B168" s="24"/>
      <c r="C168" s="25"/>
      <c r="D168" s="30" t="s">
        <v>32</v>
      </c>
      <c r="E168" s="51" t="s">
        <v>74</v>
      </c>
      <c r="F168" s="28">
        <v>100</v>
      </c>
      <c r="G168" s="28">
        <v>6.75</v>
      </c>
      <c r="H168" s="28">
        <v>4.95</v>
      </c>
      <c r="I168" s="28">
        <v>5.8</v>
      </c>
      <c r="J168" s="28">
        <v>175</v>
      </c>
      <c r="K168" s="29">
        <v>232</v>
      </c>
      <c r="L168" s="28">
        <v>22</v>
      </c>
    </row>
    <row r="169" spans="1:12" ht="25.5">
      <c r="A169" s="23"/>
      <c r="B169" s="24"/>
      <c r="C169" s="25"/>
      <c r="D169" s="30" t="s">
        <v>33</v>
      </c>
      <c r="E169" s="51" t="s">
        <v>55</v>
      </c>
      <c r="F169" s="28">
        <v>150</v>
      </c>
      <c r="G169" s="28">
        <v>3.06</v>
      </c>
      <c r="H169" s="28">
        <v>4.8</v>
      </c>
      <c r="I169" s="28">
        <v>20.45</v>
      </c>
      <c r="J169" s="28">
        <v>137.25</v>
      </c>
      <c r="K169" s="29">
        <v>694</v>
      </c>
      <c r="L169" s="28">
        <v>15</v>
      </c>
    </row>
    <row r="170" spans="1:12" ht="15">
      <c r="A170" s="23"/>
      <c r="B170" s="24"/>
      <c r="C170" s="25"/>
      <c r="D170" s="30" t="s">
        <v>34</v>
      </c>
      <c r="E170" s="51" t="s">
        <v>44</v>
      </c>
      <c r="F170" s="28">
        <v>200</v>
      </c>
      <c r="G170" s="28">
        <v>0.2</v>
      </c>
      <c r="H170" s="28">
        <v>0</v>
      </c>
      <c r="I170" s="28">
        <v>14</v>
      </c>
      <c r="J170" s="28">
        <v>41</v>
      </c>
      <c r="K170" s="29">
        <v>943</v>
      </c>
      <c r="L170" s="28">
        <v>3.4</v>
      </c>
    </row>
    <row r="171" spans="1:12" ht="15">
      <c r="A171" s="23"/>
      <c r="B171" s="24"/>
      <c r="C171" s="25"/>
      <c r="D171" s="30" t="s">
        <v>35</v>
      </c>
      <c r="E171" s="51" t="s">
        <v>45</v>
      </c>
      <c r="F171" s="28">
        <v>100</v>
      </c>
      <c r="G171" s="28">
        <v>2.2999999999999998</v>
      </c>
      <c r="H171" s="28">
        <v>0.3</v>
      </c>
      <c r="I171" s="28">
        <v>14</v>
      </c>
      <c r="J171" s="28">
        <v>93</v>
      </c>
      <c r="K171" s="29" t="s">
        <v>72</v>
      </c>
      <c r="L171" s="28">
        <v>6.8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/>
      <c r="E173" s="51" t="s">
        <v>75</v>
      </c>
      <c r="F173" s="28">
        <v>40</v>
      </c>
      <c r="G173" s="28">
        <v>0.57999999999999996</v>
      </c>
      <c r="H173" s="28">
        <v>2.83</v>
      </c>
      <c r="I173" s="28">
        <v>5.03</v>
      </c>
      <c r="J173" s="28">
        <v>47.96</v>
      </c>
      <c r="K173" s="29">
        <v>12</v>
      </c>
      <c r="L173" s="28">
        <v>10</v>
      </c>
    </row>
    <row r="174" spans="1:12" ht="15">
      <c r="A174" s="23"/>
      <c r="B174" s="24"/>
      <c r="C174" s="25"/>
      <c r="D174" s="26"/>
      <c r="E174" s="51" t="s">
        <v>76</v>
      </c>
      <c r="F174" s="28">
        <v>30</v>
      </c>
      <c r="G174" s="28">
        <v>1.97</v>
      </c>
      <c r="H174" s="28">
        <v>3.5</v>
      </c>
      <c r="I174" s="28">
        <v>8.01</v>
      </c>
      <c r="J174" s="28">
        <v>95</v>
      </c>
      <c r="K174" s="29" t="s">
        <v>72</v>
      </c>
      <c r="L174" s="28">
        <v>12</v>
      </c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820</v>
      </c>
      <c r="G175" s="36">
        <f>SUM(G166:G174)</f>
        <v>16.260000000000002</v>
      </c>
      <c r="H175" s="36">
        <f>SUM(H166:H174)</f>
        <v>20.29</v>
      </c>
      <c r="I175" s="36">
        <f>SUM(I166:I174)</f>
        <v>74.08</v>
      </c>
      <c r="J175" s="36">
        <f>SUM(J166:J174)</f>
        <v>710.65000000000009</v>
      </c>
      <c r="K175" s="37"/>
      <c r="L175" s="36">
        <f>SUM(L166:L174)</f>
        <v>99.2</v>
      </c>
    </row>
    <row r="176" spans="1:12">
      <c r="A176" s="41">
        <f>A158</f>
        <v>2</v>
      </c>
      <c r="B176" s="42">
        <f>B158</f>
        <v>4</v>
      </c>
      <c r="C176" s="61" t="s">
        <v>37</v>
      </c>
      <c r="D176" s="62"/>
      <c r="E176" s="43"/>
      <c r="F176" s="44">
        <f>F165+F175</f>
        <v>820</v>
      </c>
      <c r="G176" s="44">
        <f>G165+G175</f>
        <v>16.260000000000002</v>
      </c>
      <c r="H176" s="44">
        <f>H165+H175</f>
        <v>20.29</v>
      </c>
      <c r="I176" s="44">
        <f>I165+I175</f>
        <v>74.08</v>
      </c>
      <c r="J176" s="44">
        <f>J165+J175</f>
        <v>710.65000000000009</v>
      </c>
      <c r="K176" s="44"/>
      <c r="L176" s="44">
        <f>L165+L175</f>
        <v>99.2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53" t="s">
        <v>77</v>
      </c>
      <c r="F177" s="21">
        <v>200</v>
      </c>
      <c r="G177" s="21">
        <v>3.09</v>
      </c>
      <c r="H177" s="21">
        <v>4.7</v>
      </c>
      <c r="I177" s="21">
        <v>36.979999999999997</v>
      </c>
      <c r="J177" s="21">
        <v>203</v>
      </c>
      <c r="K177" s="22">
        <v>168</v>
      </c>
      <c r="L177" s="21">
        <v>28.5</v>
      </c>
    </row>
    <row r="178" spans="1:12" ht="15">
      <c r="A178" s="23"/>
      <c r="B178" s="24"/>
      <c r="C178" s="25"/>
      <c r="D178" s="26"/>
      <c r="E178" s="27" t="s">
        <v>80</v>
      </c>
      <c r="F178" s="28">
        <v>15</v>
      </c>
      <c r="G178" s="28">
        <v>3.5</v>
      </c>
      <c r="H178" s="28">
        <v>4.4000000000000004</v>
      </c>
      <c r="I178" s="28">
        <v>0</v>
      </c>
      <c r="J178" s="28">
        <v>53.8</v>
      </c>
      <c r="K178" s="29"/>
      <c r="L178" s="28">
        <v>25</v>
      </c>
    </row>
    <row r="179" spans="1:12" ht="15">
      <c r="A179" s="23"/>
      <c r="B179" s="24"/>
      <c r="C179" s="25"/>
      <c r="D179" s="30" t="s">
        <v>25</v>
      </c>
      <c r="E179" s="51" t="s">
        <v>56</v>
      </c>
      <c r="F179" s="28">
        <v>200</v>
      </c>
      <c r="G179" s="28">
        <v>0.2</v>
      </c>
      <c r="H179" s="28">
        <v>0</v>
      </c>
      <c r="I179" s="28">
        <v>14</v>
      </c>
      <c r="J179" s="28">
        <v>56</v>
      </c>
      <c r="K179" s="29">
        <v>62</v>
      </c>
      <c r="L179" s="28">
        <v>2</v>
      </c>
    </row>
    <row r="180" spans="1:12" ht="15">
      <c r="A180" s="23"/>
      <c r="B180" s="24"/>
      <c r="C180" s="25"/>
      <c r="D180" s="30" t="s">
        <v>26</v>
      </c>
      <c r="E180" s="51" t="s">
        <v>45</v>
      </c>
      <c r="F180" s="28">
        <v>100</v>
      </c>
      <c r="G180" s="28">
        <v>2.2999999999999998</v>
      </c>
      <c r="H180" s="28">
        <v>0.3</v>
      </c>
      <c r="I180" s="28">
        <v>14</v>
      </c>
      <c r="J180" s="28">
        <v>93</v>
      </c>
      <c r="K180" s="29" t="s">
        <v>72</v>
      </c>
      <c r="L180" s="28">
        <v>6.8</v>
      </c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51" t="s">
        <v>65</v>
      </c>
      <c r="F182" s="28">
        <v>100</v>
      </c>
      <c r="G182" s="28">
        <v>7.9</v>
      </c>
      <c r="H182" s="28">
        <v>9.4</v>
      </c>
      <c r="I182" s="28">
        <v>55</v>
      </c>
      <c r="J182" s="28">
        <v>339</v>
      </c>
      <c r="K182" s="29"/>
      <c r="L182" s="28">
        <v>20</v>
      </c>
    </row>
    <row r="183" spans="1:12" ht="15">
      <c r="A183" s="23"/>
      <c r="B183" s="24"/>
      <c r="C183" s="25"/>
      <c r="D183" s="26"/>
      <c r="E183" s="51" t="s">
        <v>78</v>
      </c>
      <c r="F183" s="28">
        <v>200</v>
      </c>
      <c r="G183" s="28">
        <v>0.6</v>
      </c>
      <c r="H183" s="28">
        <v>0.2</v>
      </c>
      <c r="I183" s="28">
        <v>30.4</v>
      </c>
      <c r="J183" s="28">
        <v>125.8</v>
      </c>
      <c r="K183" s="29" t="s">
        <v>72</v>
      </c>
      <c r="L183" s="28">
        <v>26</v>
      </c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815</v>
      </c>
      <c r="G184" s="36">
        <f>SUM(G177:G183)</f>
        <v>17.590000000000003</v>
      </c>
      <c r="H184" s="36">
        <f>SUM(H177:H183)</f>
        <v>19.000000000000004</v>
      </c>
      <c r="I184" s="36">
        <f>SUM(I177:I183)</f>
        <v>150.38</v>
      </c>
      <c r="J184" s="36">
        <f>SUM(J177:J183)</f>
        <v>870.59999999999991</v>
      </c>
      <c r="K184" s="37"/>
      <c r="L184" s="36">
        <f>SUM(L177:L183)</f>
        <v>108.3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>
      <c r="A195" s="41">
        <f>A177</f>
        <v>2</v>
      </c>
      <c r="B195" s="42">
        <f>B177</f>
        <v>5</v>
      </c>
      <c r="C195" s="61" t="s">
        <v>37</v>
      </c>
      <c r="D195" s="62"/>
      <c r="E195" s="43"/>
      <c r="F195" s="44">
        <f>F184+F194</f>
        <v>815</v>
      </c>
      <c r="G195" s="44">
        <f>G184+G194</f>
        <v>17.590000000000003</v>
      </c>
      <c r="H195" s="44">
        <f>H184+H194</f>
        <v>19.000000000000004</v>
      </c>
      <c r="I195" s="44">
        <f>I184+I194</f>
        <v>150.38</v>
      </c>
      <c r="J195" s="44">
        <f>J184+J194</f>
        <v>870.59999999999991</v>
      </c>
      <c r="K195" s="44"/>
      <c r="L195" s="44">
        <f>L184+L194</f>
        <v>108.3</v>
      </c>
    </row>
    <row r="196" spans="1:12">
      <c r="A196" s="48"/>
      <c r="B196" s="49"/>
      <c r="C196" s="63" t="s">
        <v>38</v>
      </c>
      <c r="D196" s="64"/>
      <c r="E196" s="65"/>
      <c r="F196" s="50">
        <f>(F24+F43+F62+F81+F100+F119+F138+F157+F176+F195)/(IF(F24=0, 0, 1)+IF(F43=0, 0, 1)+IF(F62=0, 0, 1)+IF(F81=0, 0, 1)+IF(F100=0, 0, 1)+IF(F119=0, 0, 1)+IF(F138=0, 0, 1)+IF(F157=0, 0, 1)+IF(F176=0, 0, 1)+IF(F195=0, 0, 1))</f>
        <v>818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25.362000000000002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32.006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99.936000000000007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778.9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113.22999999999999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2023-10-18T05:14:32Z</dcterms:created>
  <dcterms:modified xsi:type="dcterms:W3CDTF">2023-10-18T06:16:22Z</dcterms:modified>
</cp:coreProperties>
</file>